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4310" windowHeight="11760"/>
  </bookViews>
  <sheets>
    <sheet name="Диаграмма Ганта" sheetId="2" r:id="rId1"/>
    <sheet name="Сотрудники" sheetId="4" r:id="rId2"/>
  </sheets>
  <calcPr calcId="125725"/>
</workbook>
</file>

<file path=xl/calcChain.xml><?xml version="1.0" encoding="utf-8"?>
<calcChain xmlns="http://schemas.openxmlformats.org/spreadsheetml/2006/main">
  <c r="E2" i="2"/>
  <c r="G2" s="1"/>
  <c r="F3" s="1"/>
  <c r="E17" i="4"/>
  <c r="G3" i="2" l="1"/>
  <c r="G4" l="1"/>
  <c r="F4"/>
  <c r="G5" l="1"/>
  <c r="F5"/>
  <c r="G6" l="1"/>
  <c r="F6"/>
  <c r="F7" l="1"/>
  <c r="G7" s="1"/>
  <c r="F8" s="1"/>
  <c r="G8" s="1"/>
  <c r="F9" s="1"/>
  <c r="G9" s="1"/>
  <c r="F10" s="1"/>
  <c r="G10" s="1"/>
  <c r="F11" s="1"/>
  <c r="G11" s="1"/>
  <c r="F12" s="1"/>
  <c r="G12" s="1"/>
  <c r="F13" s="1"/>
  <c r="E13" l="1"/>
</calcChain>
</file>

<file path=xl/sharedStrings.xml><?xml version="1.0" encoding="utf-8"?>
<sst xmlns="http://schemas.openxmlformats.org/spreadsheetml/2006/main" count="103" uniqueCount="40">
  <si>
    <t>Дата начала</t>
  </si>
  <si>
    <t>Название задачи</t>
  </si>
  <si>
    <t>Дата окончания</t>
  </si>
  <si>
    <t>Длительность, дни</t>
  </si>
  <si>
    <t>Сбор требований</t>
  </si>
  <si>
    <t>Разработка</t>
  </si>
  <si>
    <t>Модульное тестирование</t>
  </si>
  <si>
    <t>Системное тестирование</t>
  </si>
  <si>
    <t>Бета-тестирование</t>
  </si>
  <si>
    <t>Исправление ошибок</t>
  </si>
  <si>
    <t>Улучшения</t>
  </si>
  <si>
    <t>Итоговое тестирование</t>
  </si>
  <si>
    <t>Выпуск окончательной версии</t>
  </si>
  <si>
    <t>Дизайн интерфейса</t>
  </si>
  <si>
    <t>№</t>
  </si>
  <si>
    <t>п/п</t>
  </si>
  <si>
    <t>Наименование должностей</t>
  </si>
  <si>
    <t>Кол-во, чел.</t>
  </si>
  <si>
    <t>Затраты времени, месяц</t>
  </si>
  <si>
    <t>Главный конструктор</t>
  </si>
  <si>
    <t>Зам. главного конструктора</t>
  </si>
  <si>
    <t>Главный инженер</t>
  </si>
  <si>
    <t>Начальник отдела</t>
  </si>
  <si>
    <t>Зав. сектором</t>
  </si>
  <si>
    <t>Ведущий научный сотрудник</t>
  </si>
  <si>
    <t>Старший научный сотрудник</t>
  </si>
  <si>
    <t>Ведущий инженер</t>
  </si>
  <si>
    <t>Техник</t>
  </si>
  <si>
    <t>Инженер</t>
  </si>
  <si>
    <t>ИТОГО:</t>
  </si>
  <si>
    <r>
      <t xml:space="preserve">Этап  </t>
    </r>
    <r>
      <rPr>
        <b/>
        <sz val="11"/>
        <color theme="1"/>
        <rFont val="Times New Roman"/>
        <family val="1"/>
        <charset val="204"/>
      </rPr>
      <t>1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</si>
  <si>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Основная заработная плата</t>
    </r>
  </si>
  <si>
    <r>
      <t>Этап</t>
    </r>
    <r>
      <rPr>
        <b/>
        <sz val="11"/>
        <color theme="1"/>
        <rFont val="Times New Roman"/>
        <family val="1"/>
        <charset val="204"/>
      </rPr>
      <t xml:space="preserve"> 2</t>
    </r>
  </si>
  <si>
    <r>
      <t>Этап</t>
    </r>
    <r>
      <rPr>
        <b/>
        <sz val="11"/>
        <color theme="1"/>
        <rFont val="Times New Roman"/>
        <family val="1"/>
        <charset val="204"/>
      </rPr>
      <t xml:space="preserve"> 3</t>
    </r>
  </si>
  <si>
    <r>
      <t>Этап</t>
    </r>
    <r>
      <rPr>
        <b/>
        <sz val="11"/>
        <color theme="1"/>
        <rFont val="Times New Roman"/>
        <family val="1"/>
        <charset val="204"/>
      </rPr>
      <t xml:space="preserve"> 4</t>
    </r>
  </si>
  <si>
    <t>Оклад за 1 месяц, руб.</t>
  </si>
  <si>
    <r>
      <t>2. Дополнительная заработная плата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– </t>
    </r>
    <r>
      <rPr>
        <sz val="11"/>
        <color theme="1"/>
        <rFont val="Times New Roman"/>
        <family val="1"/>
        <charset val="204"/>
      </rPr>
      <t xml:space="preserve"> (20% от основной заработной платы).</t>
    </r>
  </si>
  <si>
    <t>На 1-го чел., днях</t>
  </si>
  <si>
    <t>Tmin</t>
  </si>
  <si>
    <t>Tmax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</si>
</sst>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1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 indent="5"/>
    </xf>
    <xf numFmtId="0" fontId="3" fillId="0" borderId="1" xfId="0" applyFont="1" applyBorder="1" applyAlignment="1">
      <alignment horizontal="center" wrapText="1"/>
    </xf>
    <xf numFmtId="4" fontId="0" fillId="0" borderId="0" xfId="0" applyNumberFormat="1"/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Обычный" xfId="0" builtinId="0"/>
  </cellStyles>
  <dxfs count="5"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4.9989318521683403E-2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ill>
        <patternFill>
          <bgColor theme="6"/>
        </patternFill>
      </fill>
    </dxf>
  </dxfs>
  <tableStyles count="1" defaultTableStyle="TableStyleMedium2" defaultPivotStyle="PivotStyleLight16">
    <tableStyle name="TableStyleMedium18 2" pivot="0" count="5">
      <tableStyleElement type="headerRow" dxfId="4"/>
      <tableStyleElement type="firstColumn" dxfId="3"/>
      <tableStyleElement type="lastColumn" dxfId="2"/>
      <tableStyleElement type="secondRowStripe" dxfId="1"/>
      <tableStyleElement type="firstColumnStripe" dxfId="0"/>
    </tableStyle>
  </tableStyles>
  <colors>
    <mruColors>
      <color rgb="FFF8F284"/>
      <color rgb="FFA2C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stacked"/>
        <c:ser>
          <c:idx val="0"/>
          <c:order val="0"/>
          <c:tx>
            <c:strRef>
              <c:f>'Диаграмма Ганта'!$F$1</c:f>
              <c:strCache>
                <c:ptCount val="1"/>
                <c:pt idx="0">
                  <c:v>Дата начала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'Диаграмма Ганта'!$B$2:$B$13</c:f>
              <c:strCache>
                <c:ptCount val="12"/>
                <c:pt idx="0">
                  <c:v>Сбор требований</c:v>
                </c:pt>
                <c:pt idx="1">
                  <c:v>Дизайн интерфейса</c:v>
                </c:pt>
                <c:pt idx="2">
                  <c:v>Разработка</c:v>
                </c:pt>
                <c:pt idx="3">
                  <c:v>Модульное тестирование</c:v>
                </c:pt>
                <c:pt idx="4">
                  <c:v>Системное тестирование</c:v>
                </c:pt>
                <c:pt idx="5">
                  <c:v>Бета-тестирование</c:v>
                </c:pt>
                <c:pt idx="6">
                  <c:v>Исправление ошибок</c:v>
                </c:pt>
                <c:pt idx="7">
                  <c:v>Улучшения</c:v>
                </c:pt>
                <c:pt idx="8">
                  <c:v>Улучшения</c:v>
                </c:pt>
                <c:pt idx="9">
                  <c:v>Улучшения</c:v>
                </c:pt>
                <c:pt idx="10">
                  <c:v>Итоговое тестирование</c:v>
                </c:pt>
                <c:pt idx="11">
                  <c:v>Выпуск окончательной версии</c:v>
                </c:pt>
              </c:strCache>
            </c:strRef>
          </c:cat>
          <c:val>
            <c:numRef>
              <c:f>'Диаграмма Ганта'!$F$2:$F$13</c:f>
              <c:numCache>
                <c:formatCode>dd/mm/yy;@</c:formatCode>
                <c:ptCount val="12"/>
                <c:pt idx="0">
                  <c:v>44166</c:v>
                </c:pt>
                <c:pt idx="1">
                  <c:v>44224</c:v>
                </c:pt>
                <c:pt idx="2">
                  <c:v>44291</c:v>
                </c:pt>
                <c:pt idx="3">
                  <c:v>44381</c:v>
                </c:pt>
                <c:pt idx="4">
                  <c:v>44501</c:v>
                </c:pt>
                <c:pt idx="5">
                  <c:v>44655</c:v>
                </c:pt>
                <c:pt idx="6">
                  <c:v>44822</c:v>
                </c:pt>
                <c:pt idx="7">
                  <c:v>44947</c:v>
                </c:pt>
                <c:pt idx="8">
                  <c:v>45083</c:v>
                </c:pt>
                <c:pt idx="9">
                  <c:v>45268</c:v>
                </c:pt>
                <c:pt idx="10">
                  <c:v>45450</c:v>
                </c:pt>
                <c:pt idx="11">
                  <c:v>45631</c:v>
                </c:pt>
              </c:numCache>
            </c:numRef>
          </c:val>
        </c:ser>
        <c:ser>
          <c:idx val="1"/>
          <c:order val="1"/>
          <c:tx>
            <c:v>Длительность</c:v>
          </c:tx>
          <c:spPr>
            <a:solidFill>
              <a:schemeClr val="accent2"/>
            </a:solidFill>
            <a:ln>
              <a:solidFill>
                <a:schemeClr val="tx2">
                  <a:lumMod val="75000"/>
                  <a:alpha val="94000"/>
                </a:schemeClr>
              </a:solidFill>
            </a:ln>
            <a:effectLst/>
          </c:spPr>
          <c:dLbls>
            <c:showVal val="1"/>
          </c:dLbls>
          <c:cat>
            <c:strRef>
              <c:f>'Диаграмма Ганта'!$B$2:$B$13</c:f>
              <c:strCache>
                <c:ptCount val="12"/>
                <c:pt idx="0">
                  <c:v>Сбор требований</c:v>
                </c:pt>
                <c:pt idx="1">
                  <c:v>Дизайн интерфейса</c:v>
                </c:pt>
                <c:pt idx="2">
                  <c:v>Разработка</c:v>
                </c:pt>
                <c:pt idx="3">
                  <c:v>Модульное тестирование</c:v>
                </c:pt>
                <c:pt idx="4">
                  <c:v>Системное тестирование</c:v>
                </c:pt>
                <c:pt idx="5">
                  <c:v>Бета-тестирование</c:v>
                </c:pt>
                <c:pt idx="6">
                  <c:v>Исправление ошибок</c:v>
                </c:pt>
                <c:pt idx="7">
                  <c:v>Улучшения</c:v>
                </c:pt>
                <c:pt idx="8">
                  <c:v>Улучшения</c:v>
                </c:pt>
                <c:pt idx="9">
                  <c:v>Улучшения</c:v>
                </c:pt>
                <c:pt idx="10">
                  <c:v>Итоговое тестирование</c:v>
                </c:pt>
                <c:pt idx="11">
                  <c:v>Выпуск окончательной версии</c:v>
                </c:pt>
              </c:strCache>
            </c:strRef>
          </c:cat>
          <c:val>
            <c:numRef>
              <c:f>'Диаграмма Ганта'!$E$2:$E$13</c:f>
              <c:numCache>
                <c:formatCode>General</c:formatCode>
                <c:ptCount val="12"/>
                <c:pt idx="0">
                  <c:v>58</c:v>
                </c:pt>
                <c:pt idx="1">
                  <c:v>67</c:v>
                </c:pt>
                <c:pt idx="2">
                  <c:v>90</c:v>
                </c:pt>
                <c:pt idx="3">
                  <c:v>120</c:v>
                </c:pt>
                <c:pt idx="4">
                  <c:v>154</c:v>
                </c:pt>
                <c:pt idx="5">
                  <c:v>167</c:v>
                </c:pt>
                <c:pt idx="6">
                  <c:v>125</c:v>
                </c:pt>
                <c:pt idx="7">
                  <c:v>136</c:v>
                </c:pt>
                <c:pt idx="8">
                  <c:v>185</c:v>
                </c:pt>
                <c:pt idx="9">
                  <c:v>182</c:v>
                </c:pt>
                <c:pt idx="10">
                  <c:v>181</c:v>
                </c:pt>
                <c:pt idx="11">
                  <c:v>352</c:v>
                </c:pt>
              </c:numCache>
            </c:numRef>
          </c:val>
        </c:ser>
        <c:gapWidth val="0"/>
        <c:overlap val="100"/>
        <c:axId val="89633152"/>
        <c:axId val="89634688"/>
      </c:barChart>
      <c:catAx>
        <c:axId val="89633152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34688"/>
        <c:crossesAt val="40400"/>
        <c:auto val="1"/>
        <c:lblAlgn val="ctr"/>
        <c:lblOffset val="100"/>
      </c:catAx>
      <c:valAx>
        <c:axId val="89634688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dd/mm/yy;@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8963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</xdr:colOff>
      <xdr:row>13</xdr:row>
      <xdr:rowOff>122872</xdr:rowOff>
    </xdr:from>
    <xdr:to>
      <xdr:col>11</xdr:col>
      <xdr:colOff>541020</xdr:colOff>
      <xdr:row>32</xdr:row>
      <xdr:rowOff>15240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Normal="100" workbookViewId="0">
      <selection activeCell="O25" sqref="O25"/>
    </sheetView>
  </sheetViews>
  <sheetFormatPr defaultRowHeight="15"/>
  <cols>
    <col min="2" max="2" width="29.42578125" bestFit="1" customWidth="1"/>
    <col min="3" max="3" width="5.28515625" bestFit="1" customWidth="1"/>
    <col min="4" max="4" width="5.5703125" bestFit="1" customWidth="1"/>
    <col min="5" max="5" width="15" customWidth="1"/>
    <col min="6" max="7" width="11.140625" customWidth="1"/>
  </cols>
  <sheetData>
    <row r="1" spans="1:7" ht="30">
      <c r="B1" s="4" t="s">
        <v>1</v>
      </c>
      <c r="C1" s="4" t="s">
        <v>38</v>
      </c>
      <c r="D1" s="4" t="s">
        <v>39</v>
      </c>
      <c r="E1" s="4" t="s">
        <v>3</v>
      </c>
      <c r="F1" s="4" t="s">
        <v>0</v>
      </c>
      <c r="G1" s="4" t="s">
        <v>2</v>
      </c>
    </row>
    <row r="2" spans="1:7">
      <c r="A2">
        <v>1</v>
      </c>
      <c r="B2" t="s">
        <v>4</v>
      </c>
      <c r="C2">
        <v>50</v>
      </c>
      <c r="D2">
        <v>70</v>
      </c>
      <c r="E2">
        <f>(3*C2+2*D2)/5</f>
        <v>58</v>
      </c>
      <c r="F2" s="2">
        <v>44166</v>
      </c>
      <c r="G2" s="2">
        <f t="shared" ref="G2:G12" si="0">F2+E2</f>
        <v>44224</v>
      </c>
    </row>
    <row r="3" spans="1:7">
      <c r="A3">
        <v>2</v>
      </c>
      <c r="B3" s="1" t="s">
        <v>13</v>
      </c>
      <c r="C3" s="1"/>
      <c r="D3" s="1"/>
      <c r="E3" s="1">
        <v>67</v>
      </c>
      <c r="F3" s="3">
        <f>G2</f>
        <v>44224</v>
      </c>
      <c r="G3" s="2">
        <f t="shared" si="0"/>
        <v>44291</v>
      </c>
    </row>
    <row r="4" spans="1:7">
      <c r="A4">
        <v>3</v>
      </c>
      <c r="B4" t="s">
        <v>5</v>
      </c>
      <c r="E4">
        <v>90</v>
      </c>
      <c r="F4" s="2">
        <f>G3</f>
        <v>44291</v>
      </c>
      <c r="G4" s="2">
        <f t="shared" si="0"/>
        <v>44381</v>
      </c>
    </row>
    <row r="5" spans="1:7">
      <c r="A5">
        <v>4</v>
      </c>
      <c r="B5" s="1" t="s">
        <v>6</v>
      </c>
      <c r="C5" s="1"/>
      <c r="D5" s="1"/>
      <c r="E5">
        <v>120</v>
      </c>
      <c r="F5" s="3">
        <f>G4</f>
        <v>44381</v>
      </c>
      <c r="G5" s="2">
        <f t="shared" si="0"/>
        <v>44501</v>
      </c>
    </row>
    <row r="6" spans="1:7">
      <c r="A6">
        <v>5</v>
      </c>
      <c r="B6" t="s">
        <v>7</v>
      </c>
      <c r="E6" s="1">
        <v>154</v>
      </c>
      <c r="F6" s="2">
        <f>G5</f>
        <v>44501</v>
      </c>
      <c r="G6" s="2">
        <f t="shared" si="0"/>
        <v>44655</v>
      </c>
    </row>
    <row r="7" spans="1:7">
      <c r="A7">
        <v>6</v>
      </c>
      <c r="B7" s="1" t="s">
        <v>8</v>
      </c>
      <c r="C7" s="1"/>
      <c r="D7" s="1"/>
      <c r="E7">
        <v>167</v>
      </c>
      <c r="F7" s="3">
        <f>G6</f>
        <v>44655</v>
      </c>
      <c r="G7" s="2">
        <f t="shared" si="0"/>
        <v>44822</v>
      </c>
    </row>
    <row r="8" spans="1:7">
      <c r="A8">
        <v>7</v>
      </c>
      <c r="B8" t="s">
        <v>9</v>
      </c>
      <c r="E8">
        <v>125</v>
      </c>
      <c r="F8" s="3">
        <f t="shared" ref="F8:F13" si="1">G7</f>
        <v>44822</v>
      </c>
      <c r="G8" s="2">
        <f t="shared" si="0"/>
        <v>44947</v>
      </c>
    </row>
    <row r="9" spans="1:7">
      <c r="A9">
        <v>8</v>
      </c>
      <c r="B9" s="1" t="s">
        <v>10</v>
      </c>
      <c r="C9" s="1"/>
      <c r="D9" s="1"/>
      <c r="E9" s="1">
        <v>136</v>
      </c>
      <c r="F9" s="3">
        <f t="shared" si="1"/>
        <v>44947</v>
      </c>
      <c r="G9" s="2">
        <f t="shared" si="0"/>
        <v>45083</v>
      </c>
    </row>
    <row r="10" spans="1:7">
      <c r="A10">
        <v>9</v>
      </c>
      <c r="B10" t="s">
        <v>10</v>
      </c>
      <c r="E10">
        <v>185</v>
      </c>
      <c r="F10" s="3">
        <f t="shared" si="1"/>
        <v>45083</v>
      </c>
      <c r="G10" s="2">
        <f t="shared" si="0"/>
        <v>45268</v>
      </c>
    </row>
    <row r="11" spans="1:7">
      <c r="A11">
        <v>10</v>
      </c>
      <c r="B11" s="1" t="s">
        <v>10</v>
      </c>
      <c r="C11" s="1"/>
      <c r="D11" s="1"/>
      <c r="E11">
        <v>182</v>
      </c>
      <c r="F11" s="3">
        <f t="shared" si="1"/>
        <v>45268</v>
      </c>
      <c r="G11" s="2">
        <f t="shared" si="0"/>
        <v>45450</v>
      </c>
    </row>
    <row r="12" spans="1:7">
      <c r="A12">
        <v>11</v>
      </c>
      <c r="B12" t="s">
        <v>11</v>
      </c>
      <c r="E12" s="1">
        <v>181</v>
      </c>
      <c r="F12" s="3">
        <f t="shared" si="1"/>
        <v>45450</v>
      </c>
      <c r="G12" s="2">
        <f t="shared" si="0"/>
        <v>45631</v>
      </c>
    </row>
    <row r="13" spans="1:7">
      <c r="A13">
        <v>12</v>
      </c>
      <c r="B13" s="1" t="s">
        <v>12</v>
      </c>
      <c r="C13" s="1"/>
      <c r="D13" s="1"/>
      <c r="E13">
        <f>G13-F13</f>
        <v>352</v>
      </c>
      <c r="F13" s="3">
        <f t="shared" si="1"/>
        <v>45631</v>
      </c>
      <c r="G13" s="2">
        <v>45983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8"/>
  <sheetViews>
    <sheetView workbookViewId="0">
      <selection activeCell="E17" sqref="E17"/>
    </sheetView>
  </sheetViews>
  <sheetFormatPr defaultRowHeight="15"/>
  <cols>
    <col min="1" max="1" width="3.7109375" bestFit="1" customWidth="1"/>
    <col min="2" max="2" width="32.28515625" customWidth="1"/>
    <col min="4" max="4" width="14.42578125" bestFit="1" customWidth="1"/>
    <col min="5" max="5" width="8.85546875" customWidth="1"/>
  </cols>
  <sheetData>
    <row r="3" spans="1:5" ht="15.75" thickBot="1"/>
    <row r="4" spans="1:5" ht="28.9" customHeight="1" thickBot="1">
      <c r="A4" s="5" t="s">
        <v>14</v>
      </c>
      <c r="B4" s="17" t="s">
        <v>16</v>
      </c>
      <c r="C4" s="17" t="s">
        <v>17</v>
      </c>
      <c r="D4" s="15" t="s">
        <v>18</v>
      </c>
      <c r="E4" s="19" t="s">
        <v>35</v>
      </c>
    </row>
    <row r="5" spans="1:5" ht="30.75" thickBot="1">
      <c r="A5" s="6" t="s">
        <v>15</v>
      </c>
      <c r="B5" s="18"/>
      <c r="C5" s="18"/>
      <c r="D5" s="7" t="s">
        <v>37</v>
      </c>
      <c r="E5" s="20"/>
    </row>
    <row r="6" spans="1:5" ht="15.75" thickBot="1">
      <c r="A6" s="6">
        <v>1</v>
      </c>
      <c r="B6" s="8" t="s">
        <v>19</v>
      </c>
      <c r="C6" s="7">
        <v>2</v>
      </c>
      <c r="D6" s="7"/>
      <c r="E6" s="9"/>
    </row>
    <row r="7" spans="1:5" ht="15.75" thickBot="1">
      <c r="A7" s="6">
        <v>2</v>
      </c>
      <c r="B7" s="8" t="s">
        <v>20</v>
      </c>
      <c r="C7" s="7">
        <v>2</v>
      </c>
      <c r="D7" s="7"/>
      <c r="E7" s="9"/>
    </row>
    <row r="8" spans="1:5" ht="15.75" thickBot="1">
      <c r="A8" s="6">
        <v>3</v>
      </c>
      <c r="B8" s="8" t="s">
        <v>21</v>
      </c>
      <c r="C8" s="7">
        <v>5</v>
      </c>
      <c r="D8" s="7"/>
      <c r="E8" s="9"/>
    </row>
    <row r="9" spans="1:5" ht="15.75" thickBot="1">
      <c r="A9" s="6">
        <v>4</v>
      </c>
      <c r="B9" s="8" t="s">
        <v>22</v>
      </c>
      <c r="C9" s="7">
        <v>4</v>
      </c>
      <c r="D9" s="7"/>
      <c r="E9" s="9"/>
    </row>
    <row r="10" spans="1:5" ht="15.75" thickBot="1">
      <c r="A10" s="6">
        <v>5</v>
      </c>
      <c r="B10" s="8" t="s">
        <v>23</v>
      </c>
      <c r="C10" s="7">
        <v>4</v>
      </c>
      <c r="D10" s="7"/>
      <c r="E10" s="9"/>
    </row>
    <row r="11" spans="1:5" ht="15.75" thickBot="1">
      <c r="A11" s="6">
        <v>6</v>
      </c>
      <c r="B11" s="8" t="s">
        <v>24</v>
      </c>
      <c r="C11" s="7">
        <v>5</v>
      </c>
      <c r="D11" s="7"/>
      <c r="E11" s="9"/>
    </row>
    <row r="12" spans="1:5" ht="15.75" thickBot="1">
      <c r="A12" s="6">
        <v>7</v>
      </c>
      <c r="B12" s="8" t="s">
        <v>25</v>
      </c>
      <c r="C12" s="7">
        <v>6</v>
      </c>
      <c r="D12" s="7"/>
      <c r="E12" s="9"/>
    </row>
    <row r="13" spans="1:5" ht="15.75" thickBot="1">
      <c r="A13" s="6">
        <v>8</v>
      </c>
      <c r="B13" s="8" t="s">
        <v>26</v>
      </c>
      <c r="C13" s="7">
        <v>6</v>
      </c>
      <c r="D13" s="7"/>
      <c r="E13" s="9"/>
    </row>
    <row r="14" spans="1:5" ht="15.75" thickBot="1">
      <c r="A14" s="6">
        <v>11</v>
      </c>
      <c r="B14" s="8" t="s">
        <v>27</v>
      </c>
      <c r="C14" s="7">
        <v>6</v>
      </c>
      <c r="D14" s="7"/>
      <c r="E14" s="9"/>
    </row>
    <row r="15" spans="1:5" ht="15.75" thickBot="1">
      <c r="A15" s="6">
        <v>12</v>
      </c>
      <c r="B15" s="8" t="s">
        <v>28</v>
      </c>
      <c r="C15" s="7">
        <v>6</v>
      </c>
      <c r="D15" s="7"/>
      <c r="E15" s="9"/>
    </row>
    <row r="17" spans="1:5">
      <c r="E17" s="16" t="e">
        <f>AVERAGE(E6:E15)</f>
        <v>#DIV/0!</v>
      </c>
    </row>
    <row r="18" spans="1:5" ht="15.75">
      <c r="A18" s="10" t="s">
        <v>30</v>
      </c>
    </row>
    <row r="19" spans="1:5">
      <c r="A19" s="12"/>
    </row>
    <row r="20" spans="1:5" ht="15.75" thickBot="1">
      <c r="A20" s="14" t="s">
        <v>31</v>
      </c>
    </row>
    <row r="21" spans="1:5" ht="27.6" customHeight="1" thickBot="1">
      <c r="A21" s="5" t="s">
        <v>14</v>
      </c>
      <c r="B21" s="17" t="s">
        <v>16</v>
      </c>
      <c r="C21" s="17" t="s">
        <v>17</v>
      </c>
      <c r="D21" s="15" t="s">
        <v>18</v>
      </c>
      <c r="E21" s="19" t="s">
        <v>35</v>
      </c>
    </row>
    <row r="22" spans="1:5" ht="30.75" thickBot="1">
      <c r="A22" s="6" t="s">
        <v>15</v>
      </c>
      <c r="B22" s="18"/>
      <c r="C22" s="18"/>
      <c r="D22" s="7" t="s">
        <v>37</v>
      </c>
      <c r="E22" s="20"/>
    </row>
    <row r="23" spans="1:5" ht="15.75" thickBot="1">
      <c r="A23" s="6">
        <v>1</v>
      </c>
      <c r="B23" s="8" t="s">
        <v>19</v>
      </c>
      <c r="C23" s="7">
        <v>1</v>
      </c>
      <c r="D23" s="7"/>
      <c r="E23" s="9"/>
    </row>
    <row r="24" spans="1:5" ht="15.75" thickBot="1">
      <c r="A24" s="6">
        <v>2</v>
      </c>
      <c r="B24" s="8" t="s">
        <v>20</v>
      </c>
      <c r="C24" s="7">
        <v>1</v>
      </c>
      <c r="D24" s="7"/>
      <c r="E24" s="9"/>
    </row>
    <row r="25" spans="1:5" ht="15.75" thickBot="1">
      <c r="A25" s="6">
        <v>3</v>
      </c>
      <c r="B25" s="8" t="s">
        <v>21</v>
      </c>
      <c r="C25" s="7">
        <v>2</v>
      </c>
      <c r="D25" s="7"/>
      <c r="E25" s="9"/>
    </row>
    <row r="26" spans="1:5" ht="15.75" thickBot="1">
      <c r="A26" s="6">
        <v>4</v>
      </c>
      <c r="B26" s="8" t="s">
        <v>22</v>
      </c>
      <c r="C26" s="7">
        <v>3</v>
      </c>
      <c r="D26" s="7"/>
      <c r="E26" s="9"/>
    </row>
    <row r="27" spans="1:5" ht="15.75" thickBot="1">
      <c r="A27" s="6">
        <v>5</v>
      </c>
      <c r="B27" s="8" t="s">
        <v>23</v>
      </c>
      <c r="C27" s="7">
        <v>3</v>
      </c>
      <c r="D27" s="7"/>
      <c r="E27" s="9"/>
    </row>
    <row r="28" spans="1:5" ht="15.75" thickBot="1">
      <c r="A28" s="6">
        <v>6</v>
      </c>
      <c r="B28" s="8" t="s">
        <v>24</v>
      </c>
      <c r="C28" s="7">
        <v>3</v>
      </c>
      <c r="D28" s="7"/>
      <c r="E28" s="9"/>
    </row>
    <row r="29" spans="1:5" ht="15.75" thickBot="1">
      <c r="A29" s="6">
        <v>7</v>
      </c>
      <c r="B29" s="8" t="s">
        <v>25</v>
      </c>
      <c r="C29" s="7">
        <v>3</v>
      </c>
      <c r="D29" s="7"/>
      <c r="E29" s="9"/>
    </row>
    <row r="30" spans="1:5" ht="15.75" thickBot="1">
      <c r="A30" s="6">
        <v>8</v>
      </c>
      <c r="B30" s="8" t="s">
        <v>26</v>
      </c>
      <c r="C30" s="7">
        <v>3</v>
      </c>
      <c r="D30" s="7"/>
      <c r="E30" s="9"/>
    </row>
    <row r="31" spans="1:5" ht="15.75" thickBot="1">
      <c r="A31" s="6">
        <v>9</v>
      </c>
      <c r="B31" s="8" t="s">
        <v>28</v>
      </c>
      <c r="C31" s="7">
        <v>3</v>
      </c>
      <c r="D31" s="7"/>
      <c r="E31" s="9"/>
    </row>
    <row r="32" spans="1:5" ht="15.75" thickBot="1">
      <c r="A32" s="21" t="s">
        <v>29</v>
      </c>
      <c r="B32" s="22"/>
      <c r="C32" s="22"/>
      <c r="D32" s="22"/>
      <c r="E32" s="23"/>
    </row>
    <row r="33" spans="1:5">
      <c r="A33" s="13"/>
    </row>
    <row r="34" spans="1:5">
      <c r="A34" s="13" t="s">
        <v>36</v>
      </c>
    </row>
    <row r="35" spans="1:5">
      <c r="A35" s="13"/>
    </row>
    <row r="36" spans="1:5">
      <c r="A36" s="13"/>
    </row>
    <row r="37" spans="1:5" ht="15.75">
      <c r="A37" s="10" t="s">
        <v>32</v>
      </c>
    </row>
    <row r="38" spans="1:5">
      <c r="A38" s="12"/>
    </row>
    <row r="39" spans="1:5">
      <c r="A39" s="14" t="s">
        <v>31</v>
      </c>
    </row>
    <row r="40" spans="1:5" ht="15.75" thickBot="1">
      <c r="A40" s="14"/>
    </row>
    <row r="41" spans="1:5" ht="27.6" customHeight="1" thickBot="1">
      <c r="A41" s="5" t="s">
        <v>14</v>
      </c>
      <c r="B41" s="17" t="s">
        <v>16</v>
      </c>
      <c r="C41" s="17" t="s">
        <v>17</v>
      </c>
      <c r="D41" s="15" t="s">
        <v>18</v>
      </c>
      <c r="E41" s="19" t="s">
        <v>35</v>
      </c>
    </row>
    <row r="42" spans="1:5" ht="30.75" thickBot="1">
      <c r="A42" s="6" t="s">
        <v>15</v>
      </c>
      <c r="B42" s="18"/>
      <c r="C42" s="18"/>
      <c r="D42" s="7" t="s">
        <v>37</v>
      </c>
      <c r="E42" s="20"/>
    </row>
    <row r="43" spans="1:5" ht="15.75" thickBot="1">
      <c r="A43" s="6">
        <v>1</v>
      </c>
      <c r="B43" s="8" t="s">
        <v>19</v>
      </c>
      <c r="C43" s="7">
        <v>1</v>
      </c>
      <c r="D43" s="7"/>
      <c r="E43" s="9"/>
    </row>
    <row r="44" spans="1:5" ht="15.75" thickBot="1">
      <c r="A44" s="6">
        <v>2</v>
      </c>
      <c r="B44" s="8" t="s">
        <v>20</v>
      </c>
      <c r="C44" s="7">
        <v>1</v>
      </c>
      <c r="D44" s="7"/>
      <c r="E44" s="9"/>
    </row>
    <row r="45" spans="1:5" ht="15.75" thickBot="1">
      <c r="A45" s="6">
        <v>3</v>
      </c>
      <c r="B45" s="8" t="s">
        <v>28</v>
      </c>
      <c r="C45" s="7">
        <v>3</v>
      </c>
      <c r="D45" s="7"/>
      <c r="E45" s="9"/>
    </row>
    <row r="46" spans="1:5" ht="15.75" thickBot="1">
      <c r="A46" s="21" t="s">
        <v>29</v>
      </c>
      <c r="B46" s="22"/>
      <c r="C46" s="22"/>
      <c r="D46" s="22"/>
      <c r="E46" s="23"/>
    </row>
    <row r="47" spans="1:5">
      <c r="A47" s="13"/>
    </row>
    <row r="48" spans="1:5">
      <c r="A48" s="13" t="s">
        <v>36</v>
      </c>
    </row>
    <row r="49" spans="1:5" ht="15.75">
      <c r="A49" s="11"/>
    </row>
    <row r="50" spans="1:5" ht="15.75">
      <c r="A50" s="10" t="s">
        <v>33</v>
      </c>
    </row>
    <row r="51" spans="1:5">
      <c r="A51" s="12"/>
    </row>
    <row r="52" spans="1:5">
      <c r="A52" s="14" t="s">
        <v>31</v>
      </c>
    </row>
    <row r="53" spans="1:5" ht="15.75" thickBot="1">
      <c r="A53" s="14"/>
    </row>
    <row r="54" spans="1:5" ht="27.6" customHeight="1" thickBot="1">
      <c r="A54" s="5" t="s">
        <v>14</v>
      </c>
      <c r="B54" s="17" t="s">
        <v>16</v>
      </c>
      <c r="C54" s="17" t="s">
        <v>17</v>
      </c>
      <c r="D54" s="15" t="s">
        <v>18</v>
      </c>
      <c r="E54" s="19" t="s">
        <v>35</v>
      </c>
    </row>
    <row r="55" spans="1:5" ht="30.75" thickBot="1">
      <c r="A55" s="6" t="s">
        <v>15</v>
      </c>
      <c r="B55" s="18"/>
      <c r="C55" s="18"/>
      <c r="D55" s="7" t="s">
        <v>37</v>
      </c>
      <c r="E55" s="20"/>
    </row>
    <row r="56" spans="1:5" ht="15.75" thickBot="1">
      <c r="A56" s="6">
        <v>1</v>
      </c>
      <c r="B56" s="8" t="s">
        <v>19</v>
      </c>
      <c r="C56" s="7">
        <v>1</v>
      </c>
      <c r="D56" s="7"/>
      <c r="E56" s="9"/>
    </row>
    <row r="57" spans="1:5" ht="15.75" thickBot="1">
      <c r="A57" s="6">
        <v>2</v>
      </c>
      <c r="B57" s="8" t="s">
        <v>20</v>
      </c>
      <c r="C57" s="7">
        <v>1</v>
      </c>
      <c r="D57" s="7"/>
      <c r="E57" s="9"/>
    </row>
    <row r="58" spans="1:5" ht="15.75" thickBot="1">
      <c r="A58" s="6">
        <v>3</v>
      </c>
      <c r="B58" s="8" t="s">
        <v>21</v>
      </c>
      <c r="C58" s="7">
        <v>1</v>
      </c>
      <c r="D58" s="7"/>
      <c r="E58" s="9"/>
    </row>
    <row r="59" spans="1:5" ht="15.75" thickBot="1">
      <c r="A59" s="6">
        <v>4</v>
      </c>
      <c r="B59" s="8" t="s">
        <v>22</v>
      </c>
      <c r="C59" s="7">
        <v>1</v>
      </c>
      <c r="D59" s="7"/>
      <c r="E59" s="9"/>
    </row>
    <row r="60" spans="1:5" ht="15.75" thickBot="1">
      <c r="A60" s="21" t="s">
        <v>29</v>
      </c>
      <c r="B60" s="22"/>
      <c r="C60" s="22"/>
      <c r="D60" s="22"/>
      <c r="E60" s="23"/>
    </row>
    <row r="61" spans="1:5">
      <c r="A61" s="13"/>
    </row>
    <row r="62" spans="1:5">
      <c r="A62" s="13" t="s">
        <v>36</v>
      </c>
    </row>
    <row r="63" spans="1:5">
      <c r="A63" s="13"/>
    </row>
    <row r="64" spans="1:5" ht="15.75">
      <c r="A64" s="10" t="s">
        <v>34</v>
      </c>
    </row>
    <row r="65" spans="1:5" ht="15.75" thickBot="1">
      <c r="A65" s="14" t="s">
        <v>31</v>
      </c>
    </row>
    <row r="66" spans="1:5" ht="27.6" customHeight="1" thickBot="1">
      <c r="A66" s="5" t="s">
        <v>14</v>
      </c>
      <c r="B66" s="17" t="s">
        <v>16</v>
      </c>
      <c r="C66" s="17" t="s">
        <v>17</v>
      </c>
      <c r="D66" s="15" t="s">
        <v>18</v>
      </c>
      <c r="E66" s="19" t="s">
        <v>35</v>
      </c>
    </row>
    <row r="67" spans="1:5" ht="30.75" thickBot="1">
      <c r="A67" s="6" t="s">
        <v>15</v>
      </c>
      <c r="B67" s="18"/>
      <c r="C67" s="18"/>
      <c r="D67" s="7" t="s">
        <v>37</v>
      </c>
      <c r="E67" s="20"/>
    </row>
    <row r="68" spans="1:5" ht="15.75" thickBot="1">
      <c r="A68" s="6">
        <v>1</v>
      </c>
      <c r="B68" s="8" t="s">
        <v>19</v>
      </c>
      <c r="C68" s="7">
        <v>1</v>
      </c>
      <c r="D68" s="7"/>
      <c r="E68" s="9"/>
    </row>
    <row r="69" spans="1:5" ht="15.75" thickBot="1">
      <c r="A69" s="6">
        <v>2</v>
      </c>
      <c r="B69" s="8" t="s">
        <v>20</v>
      </c>
      <c r="C69" s="7">
        <v>1</v>
      </c>
      <c r="D69" s="7"/>
      <c r="E69" s="9"/>
    </row>
    <row r="70" spans="1:5" ht="15.75" thickBot="1">
      <c r="A70" s="6">
        <v>3</v>
      </c>
      <c r="B70" s="8" t="s">
        <v>21</v>
      </c>
      <c r="C70" s="7">
        <v>1</v>
      </c>
      <c r="D70" s="7"/>
      <c r="E70" s="9"/>
    </row>
    <row r="71" spans="1:5" ht="15.75" thickBot="1">
      <c r="A71" s="6">
        <v>4</v>
      </c>
      <c r="B71" s="8" t="s">
        <v>22</v>
      </c>
      <c r="C71" s="7">
        <v>1</v>
      </c>
      <c r="D71" s="7"/>
      <c r="E71" s="9"/>
    </row>
    <row r="72" spans="1:5" ht="15.75" thickBot="1">
      <c r="A72" s="6">
        <v>5</v>
      </c>
      <c r="B72" s="8" t="s">
        <v>23</v>
      </c>
      <c r="C72" s="7">
        <v>1</v>
      </c>
      <c r="D72" s="7"/>
      <c r="E72" s="9"/>
    </row>
    <row r="73" spans="1:5" ht="15.75" thickBot="1">
      <c r="A73" s="6">
        <v>6</v>
      </c>
      <c r="B73" s="8" t="s">
        <v>24</v>
      </c>
      <c r="C73" s="7">
        <v>1</v>
      </c>
      <c r="D73" s="7"/>
      <c r="E73" s="9"/>
    </row>
    <row r="74" spans="1:5" ht="15.75" thickBot="1">
      <c r="A74" s="6">
        <v>7</v>
      </c>
      <c r="B74" s="8" t="s">
        <v>27</v>
      </c>
      <c r="C74" s="7">
        <v>1</v>
      </c>
      <c r="D74" s="7"/>
      <c r="E74" s="9"/>
    </row>
    <row r="75" spans="1:5" ht="15.75" thickBot="1">
      <c r="A75" s="6">
        <v>8</v>
      </c>
      <c r="B75" s="8" t="s">
        <v>28</v>
      </c>
      <c r="C75" s="7">
        <v>1</v>
      </c>
      <c r="D75" s="7"/>
      <c r="E75" s="9"/>
    </row>
    <row r="76" spans="1:5" ht="15.75" thickBot="1">
      <c r="A76" s="21" t="s">
        <v>29</v>
      </c>
      <c r="B76" s="22"/>
      <c r="C76" s="22"/>
      <c r="D76" s="22"/>
      <c r="E76" s="23"/>
    </row>
    <row r="78" spans="1:5">
      <c r="A78" s="13" t="s">
        <v>36</v>
      </c>
    </row>
  </sheetData>
  <mergeCells count="19">
    <mergeCell ref="B4:B5"/>
    <mergeCell ref="C4:C5"/>
    <mergeCell ref="E4:E5"/>
    <mergeCell ref="B41:B42"/>
    <mergeCell ref="C41:C42"/>
    <mergeCell ref="E41:E42"/>
    <mergeCell ref="A46:E46"/>
    <mergeCell ref="B21:B22"/>
    <mergeCell ref="C21:C22"/>
    <mergeCell ref="E21:E22"/>
    <mergeCell ref="A32:E32"/>
    <mergeCell ref="B66:B67"/>
    <mergeCell ref="C66:C67"/>
    <mergeCell ref="E66:E67"/>
    <mergeCell ref="A76:E76"/>
    <mergeCell ref="B54:B55"/>
    <mergeCell ref="C54:C55"/>
    <mergeCell ref="E54:E55"/>
    <mergeCell ref="A60:E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 Ганта</vt:lpstr>
      <vt:lpstr>Сотрудники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</cp:lastModifiedBy>
  <cp:lastPrinted>2020-04-20T12:53:51Z</cp:lastPrinted>
  <dcterms:created xsi:type="dcterms:W3CDTF">2014-05-19T13:37:01Z</dcterms:created>
  <dcterms:modified xsi:type="dcterms:W3CDTF">2020-04-21T09:29:14Z</dcterms:modified>
</cp:coreProperties>
</file>